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zymoniak\Documents\ROK 2019\2. SMARY i PŁYNY TECHNOLOGICZNE\"/>
    </mc:Choice>
  </mc:AlternateContent>
  <xr:revisionPtr revIDLastSave="0" documentId="13_ncr:1_{EED262E0-6CFE-4DAE-8EF7-27387334846F}" xr6:coauthVersionLast="40" xr6:coauthVersionMax="40" xr10:uidLastSave="{00000000-0000-0000-0000-000000000000}"/>
  <bookViews>
    <workbookView xWindow="-120" yWindow="-120" windowWidth="29040" windowHeight="15840" xr2:uid="{AC7159E2-D158-42CD-901D-C9C860FB2E5F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G10" i="1"/>
  <c r="G9" i="1"/>
  <c r="G5" i="1"/>
  <c r="G6" i="1"/>
  <c r="G8" i="1"/>
  <c r="G7" i="1"/>
  <c r="G19" i="1" l="1"/>
  <c r="C24" i="1" s="1"/>
  <c r="E24" i="1" l="1"/>
  <c r="H25" i="1"/>
</calcChain>
</file>

<file path=xl/sharedStrings.xml><?xml version="1.0" encoding="utf-8"?>
<sst xmlns="http://schemas.openxmlformats.org/spreadsheetml/2006/main" count="55" uniqueCount="49">
  <si>
    <t>Lp.</t>
  </si>
  <si>
    <t>1.</t>
  </si>
  <si>
    <t>2.</t>
  </si>
  <si>
    <t>3.</t>
  </si>
  <si>
    <t>4.</t>
  </si>
  <si>
    <t>5.</t>
  </si>
  <si>
    <t>Rodzaj asortymentu</t>
  </si>
  <si>
    <t>pojemość opakowania</t>
  </si>
  <si>
    <t>ilość sztuk</t>
  </si>
  <si>
    <t>olej silnikowy syntetyczny (diesel) 5W30, Castrol EDGE LL</t>
  </si>
  <si>
    <t>5l</t>
  </si>
  <si>
    <t>olej syntetyczny 5W40 Shell Helix Ultra</t>
  </si>
  <si>
    <t xml:space="preserve">4l </t>
  </si>
  <si>
    <t xml:space="preserve">1l </t>
  </si>
  <si>
    <t>1l</t>
  </si>
  <si>
    <t>olej maszynowy typu AN 46</t>
  </si>
  <si>
    <t xml:space="preserve">beczka 205l </t>
  </si>
  <si>
    <t>6.</t>
  </si>
  <si>
    <t>7.</t>
  </si>
  <si>
    <t>8.</t>
  </si>
  <si>
    <t>9.</t>
  </si>
  <si>
    <t>olej hydrauliczny typu HL 46</t>
  </si>
  <si>
    <t xml:space="preserve">smar typu STP </t>
  </si>
  <si>
    <t>9 kg</t>
  </si>
  <si>
    <t>smar typu Łt 43</t>
  </si>
  <si>
    <t>smar grafitowy</t>
  </si>
  <si>
    <t>0,8kg</t>
  </si>
  <si>
    <t xml:space="preserve">0,5-0,6 l </t>
  </si>
  <si>
    <t>5l - 90l</t>
  </si>
  <si>
    <t>olej kalibrol Lux lub równoważny</t>
  </si>
  <si>
    <t>płyn hamulcowy DOT 4 lub równoważny</t>
  </si>
  <si>
    <t>płyn hamulcowy DOT 3 lub równoważny</t>
  </si>
  <si>
    <t xml:space="preserve">benzyna ekstrakcyjna </t>
  </si>
  <si>
    <t>nafta techniczna</t>
  </si>
  <si>
    <t>max 5l</t>
  </si>
  <si>
    <t>cena za 1 l lub za 1 kg</t>
  </si>
  <si>
    <t>cena netto</t>
  </si>
  <si>
    <t>ilość litrów lub kg</t>
  </si>
  <si>
    <t xml:space="preserve">Nazwa producenta </t>
  </si>
  <si>
    <t>Nazwa handlowa produktu</t>
  </si>
  <si>
    <t>Gwarancja</t>
  </si>
  <si>
    <t>netto</t>
  </si>
  <si>
    <t>podatek VAT</t>
  </si>
  <si>
    <t>brutto</t>
  </si>
  <si>
    <t>brutto słownie: ……………………………………………………………………………………………………………………………………………………</t>
  </si>
  <si>
    <t>Ceny jednostkowe ustalone w wyniku przetargu są cenami ostatecznymi i nie podlegają zmianie w 1-wszym roku obowiązywania umowy</t>
  </si>
  <si>
    <t>Łączna wartość zamówienia</t>
  </si>
  <si>
    <t>OFERTA CENOWA</t>
  </si>
  <si>
    <t>Załącznik Nr 1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</si>
</sst>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Protection="1">
      <protection locked="0"/>
    </xf>
    <xf numFmtId="0" fontId="0" fillId="0" borderId="5" xfId="0" applyBorder="1" applyProtection="1"/>
    <xf numFmtId="8" fontId="0" fillId="0" borderId="0" xfId="0" applyNumberFormat="1" applyBorder="1" applyProtection="1"/>
    <xf numFmtId="0" fontId="0" fillId="0" borderId="0" xfId="0" applyBorder="1" applyProtection="1"/>
    <xf numFmtId="9" fontId="0" fillId="0" borderId="0" xfId="0" applyNumberFormat="1" applyBorder="1" applyProtection="1"/>
    <xf numFmtId="0" fontId="0" fillId="0" borderId="6" xfId="0" applyBorder="1" applyProtection="1"/>
    <xf numFmtId="8" fontId="1" fillId="0" borderId="0" xfId="0" applyNumberFormat="1" applyFont="1" applyBorder="1" applyProtection="1"/>
    <xf numFmtId="0" fontId="1" fillId="0" borderId="6" xfId="0" applyFont="1" applyBorder="1" applyProtection="1"/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Alignment="1" applyProtection="1"/>
    <xf numFmtId="0" fontId="1" fillId="4" borderId="5" xfId="0" applyFont="1" applyFill="1" applyBorder="1" applyAlignment="1" applyProtection="1">
      <protection locked="0"/>
    </xf>
    <xf numFmtId="0" fontId="1" fillId="4" borderId="0" xfId="0" applyFont="1" applyFill="1" applyBorder="1" applyAlignment="1" applyProtection="1">
      <protection locked="0"/>
    </xf>
    <xf numFmtId="0" fontId="0" fillId="4" borderId="0" xfId="0" applyFill="1" applyBorder="1" applyAlignment="1" applyProtection="1">
      <protection locked="0"/>
    </xf>
    <xf numFmtId="0" fontId="0" fillId="4" borderId="6" xfId="0" applyFill="1" applyBorder="1" applyAlignment="1" applyProtection="1">
      <protection locked="0"/>
    </xf>
    <xf numFmtId="0" fontId="1" fillId="0" borderId="2" xfId="0" applyFont="1" applyBorder="1" applyAlignment="1" applyProtection="1"/>
    <xf numFmtId="0" fontId="1" fillId="0" borderId="3" xfId="0" applyFont="1" applyBorder="1" applyAlignment="1" applyProtection="1"/>
    <xf numFmtId="0" fontId="0" fillId="0" borderId="0" xfId="0" applyBorder="1" applyAlignment="1" applyProtection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8" fontId="0" fillId="0" borderId="1" xfId="0" applyNumberFormat="1" applyBorder="1" applyAlignment="1" applyProtection="1">
      <alignment horizontal="right" vertical="center"/>
    </xf>
    <xf numFmtId="8" fontId="0" fillId="0" borderId="1" xfId="0" applyNumberFormat="1" applyBorder="1" applyAlignment="1" applyProtection="1">
      <alignment horizontal="right"/>
    </xf>
    <xf numFmtId="0" fontId="0" fillId="0" borderId="0" xfId="0" applyProtection="1"/>
    <xf numFmtId="8" fontId="1" fillId="0" borderId="1" xfId="0" applyNumberFormat="1" applyFont="1" applyBorder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0ECFC-A18F-48B1-9D2A-0B7D7CB43DB3}">
  <sheetPr>
    <pageSetUpPr fitToPage="1"/>
  </sheetPr>
  <dimension ref="A1:J32"/>
  <sheetViews>
    <sheetView tabSelected="1" topLeftCell="A4" workbookViewId="0">
      <selection activeCell="I20" sqref="I20"/>
    </sheetView>
  </sheetViews>
  <sheetFormatPr defaultRowHeight="15" x14ac:dyDescent="0.25"/>
  <cols>
    <col min="1" max="1" width="3" style="3" customWidth="1"/>
    <col min="2" max="2" width="32.42578125" style="3" customWidth="1"/>
    <col min="3" max="3" width="12.7109375" style="3" customWidth="1"/>
    <col min="4" max="4" width="7.42578125" style="3" customWidth="1"/>
    <col min="5" max="5" width="12.7109375" style="3" customWidth="1"/>
    <col min="6" max="6" width="7" style="3" customWidth="1"/>
    <col min="7" max="7" width="13.140625" style="3" customWidth="1"/>
    <col min="8" max="8" width="12.28515625" style="3" customWidth="1"/>
    <col min="9" max="9" width="11.85546875" style="3" customWidth="1"/>
    <col min="10" max="10" width="10.140625" style="3" customWidth="1"/>
    <col min="11" max="16384" width="9.140625" style="3"/>
  </cols>
  <sheetData>
    <row r="1" spans="1:10" x14ac:dyDescent="0.25">
      <c r="H1" s="32" t="s">
        <v>48</v>
      </c>
      <c r="I1" s="32"/>
    </row>
    <row r="2" spans="1:10" ht="15.75" x14ac:dyDescent="0.25">
      <c r="B2" s="33" t="s">
        <v>47</v>
      </c>
    </row>
    <row r="4" spans="1:10" ht="45" x14ac:dyDescent="0.25">
      <c r="A4" s="38" t="s">
        <v>0</v>
      </c>
      <c r="B4" s="39" t="s">
        <v>6</v>
      </c>
      <c r="C4" s="40" t="s">
        <v>7</v>
      </c>
      <c r="D4" s="40" t="s">
        <v>8</v>
      </c>
      <c r="E4" s="34" t="s">
        <v>35</v>
      </c>
      <c r="F4" s="40" t="s">
        <v>37</v>
      </c>
      <c r="G4" s="40" t="s">
        <v>36</v>
      </c>
      <c r="H4" s="34" t="s">
        <v>38</v>
      </c>
      <c r="I4" s="34" t="s">
        <v>39</v>
      </c>
      <c r="J4" s="34" t="s">
        <v>40</v>
      </c>
    </row>
    <row r="5" spans="1:10" ht="30" x14ac:dyDescent="0.25">
      <c r="A5" s="41" t="s">
        <v>1</v>
      </c>
      <c r="B5" s="42" t="s">
        <v>9</v>
      </c>
      <c r="C5" s="43" t="s">
        <v>10</v>
      </c>
      <c r="D5" s="43">
        <v>20</v>
      </c>
      <c r="E5" s="35"/>
      <c r="F5" s="43">
        <v>100</v>
      </c>
      <c r="G5" s="44">
        <f t="shared" ref="G5:G18" si="0">E5*F5</f>
        <v>0</v>
      </c>
      <c r="H5" s="36"/>
      <c r="I5" s="36"/>
      <c r="J5" s="36"/>
    </row>
    <row r="6" spans="1:10" ht="30" x14ac:dyDescent="0.25">
      <c r="A6" s="41" t="s">
        <v>2</v>
      </c>
      <c r="B6" s="42" t="s">
        <v>9</v>
      </c>
      <c r="C6" s="43" t="s">
        <v>14</v>
      </c>
      <c r="D6" s="43">
        <v>100</v>
      </c>
      <c r="E6" s="35"/>
      <c r="F6" s="43">
        <v>100</v>
      </c>
      <c r="G6" s="44">
        <f t="shared" si="0"/>
        <v>0</v>
      </c>
      <c r="H6" s="36"/>
      <c r="I6" s="36"/>
      <c r="J6" s="36"/>
    </row>
    <row r="7" spans="1:10" ht="30" x14ac:dyDescent="0.25">
      <c r="A7" s="41" t="s">
        <v>3</v>
      </c>
      <c r="B7" s="42" t="s">
        <v>11</v>
      </c>
      <c r="C7" s="43" t="s">
        <v>12</v>
      </c>
      <c r="D7" s="43">
        <v>15</v>
      </c>
      <c r="E7" s="35"/>
      <c r="F7" s="43">
        <v>60</v>
      </c>
      <c r="G7" s="44">
        <f t="shared" si="0"/>
        <v>0</v>
      </c>
      <c r="H7" s="36"/>
      <c r="I7" s="36"/>
      <c r="J7" s="36"/>
    </row>
    <row r="8" spans="1:10" ht="30" x14ac:dyDescent="0.25">
      <c r="A8" s="41" t="s">
        <v>4</v>
      </c>
      <c r="B8" s="42" t="s">
        <v>11</v>
      </c>
      <c r="C8" s="43" t="s">
        <v>13</v>
      </c>
      <c r="D8" s="43">
        <v>80</v>
      </c>
      <c r="E8" s="35"/>
      <c r="F8" s="43">
        <v>80</v>
      </c>
      <c r="G8" s="44">
        <f t="shared" si="0"/>
        <v>0</v>
      </c>
      <c r="H8" s="36"/>
      <c r="I8" s="36"/>
      <c r="J8" s="36"/>
    </row>
    <row r="9" spans="1:10" x14ac:dyDescent="0.25">
      <c r="A9" s="41" t="s">
        <v>5</v>
      </c>
      <c r="B9" s="42" t="s">
        <v>15</v>
      </c>
      <c r="C9" s="43" t="s">
        <v>16</v>
      </c>
      <c r="D9" s="43">
        <v>2</v>
      </c>
      <c r="E9" s="35"/>
      <c r="F9" s="43">
        <v>410</v>
      </c>
      <c r="G9" s="44">
        <f t="shared" si="0"/>
        <v>0</v>
      </c>
      <c r="H9" s="36"/>
      <c r="I9" s="36"/>
      <c r="J9" s="36"/>
    </row>
    <row r="10" spans="1:10" x14ac:dyDescent="0.25">
      <c r="A10" s="41" t="s">
        <v>17</v>
      </c>
      <c r="B10" s="42" t="s">
        <v>21</v>
      </c>
      <c r="C10" s="43" t="s">
        <v>16</v>
      </c>
      <c r="D10" s="43">
        <v>1</v>
      </c>
      <c r="E10" s="35"/>
      <c r="F10" s="43">
        <v>205</v>
      </c>
      <c r="G10" s="45">
        <f t="shared" si="0"/>
        <v>0</v>
      </c>
      <c r="H10" s="36"/>
      <c r="I10" s="36"/>
      <c r="J10" s="36"/>
    </row>
    <row r="11" spans="1:10" x14ac:dyDescent="0.25">
      <c r="A11" s="41" t="s">
        <v>18</v>
      </c>
      <c r="B11" s="42" t="s">
        <v>22</v>
      </c>
      <c r="C11" s="43" t="s">
        <v>23</v>
      </c>
      <c r="D11" s="43">
        <v>60</v>
      </c>
      <c r="E11" s="35"/>
      <c r="F11" s="43">
        <v>540</v>
      </c>
      <c r="G11" s="45">
        <f t="shared" si="0"/>
        <v>0</v>
      </c>
      <c r="H11" s="36"/>
      <c r="I11" s="36"/>
      <c r="J11" s="36"/>
    </row>
    <row r="12" spans="1:10" x14ac:dyDescent="0.25">
      <c r="A12" s="41" t="s">
        <v>19</v>
      </c>
      <c r="B12" s="42" t="s">
        <v>24</v>
      </c>
      <c r="C12" s="43" t="s">
        <v>23</v>
      </c>
      <c r="D12" s="43">
        <v>50</v>
      </c>
      <c r="E12" s="35"/>
      <c r="F12" s="43">
        <v>450</v>
      </c>
      <c r="G12" s="45">
        <f t="shared" si="0"/>
        <v>0</v>
      </c>
      <c r="H12" s="36"/>
      <c r="I12" s="36"/>
      <c r="J12" s="36"/>
    </row>
    <row r="13" spans="1:10" x14ac:dyDescent="0.25">
      <c r="A13" s="41" t="s">
        <v>20</v>
      </c>
      <c r="B13" s="42" t="s">
        <v>25</v>
      </c>
      <c r="C13" s="43" t="s">
        <v>26</v>
      </c>
      <c r="D13" s="43">
        <v>100</v>
      </c>
      <c r="E13" s="35"/>
      <c r="F13" s="43">
        <v>80</v>
      </c>
      <c r="G13" s="45">
        <f t="shared" si="0"/>
        <v>0</v>
      </c>
      <c r="H13" s="36"/>
      <c r="I13" s="36"/>
      <c r="J13" s="36"/>
    </row>
    <row r="14" spans="1:10" ht="30" x14ac:dyDescent="0.25">
      <c r="A14" s="41">
        <v>10</v>
      </c>
      <c r="B14" s="42" t="s">
        <v>31</v>
      </c>
      <c r="C14" s="43" t="s">
        <v>27</v>
      </c>
      <c r="D14" s="41"/>
      <c r="E14" s="35"/>
      <c r="F14" s="43">
        <v>15</v>
      </c>
      <c r="G14" s="44">
        <f t="shared" si="0"/>
        <v>0</v>
      </c>
      <c r="H14" s="36"/>
      <c r="I14" s="36"/>
      <c r="J14" s="36"/>
    </row>
    <row r="15" spans="1:10" ht="30" x14ac:dyDescent="0.25">
      <c r="A15" s="41">
        <v>11</v>
      </c>
      <c r="B15" s="42" t="s">
        <v>30</v>
      </c>
      <c r="C15" s="43" t="s">
        <v>27</v>
      </c>
      <c r="D15" s="41"/>
      <c r="E15" s="35"/>
      <c r="F15" s="43">
        <v>60</v>
      </c>
      <c r="G15" s="44">
        <f t="shared" si="0"/>
        <v>0</v>
      </c>
      <c r="H15" s="36"/>
      <c r="I15" s="36"/>
      <c r="J15" s="36"/>
    </row>
    <row r="16" spans="1:10" x14ac:dyDescent="0.25">
      <c r="A16" s="41">
        <v>12</v>
      </c>
      <c r="B16" s="42" t="s">
        <v>29</v>
      </c>
      <c r="C16" s="43" t="s">
        <v>28</v>
      </c>
      <c r="D16" s="41"/>
      <c r="E16" s="35"/>
      <c r="F16" s="43">
        <v>90</v>
      </c>
      <c r="G16" s="44">
        <f t="shared" si="0"/>
        <v>0</v>
      </c>
      <c r="H16" s="36"/>
      <c r="I16" s="36"/>
      <c r="J16" s="36"/>
    </row>
    <row r="17" spans="1:10" x14ac:dyDescent="0.25">
      <c r="A17" s="41">
        <v>13</v>
      </c>
      <c r="B17" s="42" t="s">
        <v>32</v>
      </c>
      <c r="C17" s="43" t="s">
        <v>34</v>
      </c>
      <c r="D17" s="43"/>
      <c r="E17" s="37"/>
      <c r="F17" s="43">
        <v>1900</v>
      </c>
      <c r="G17" s="45">
        <f t="shared" si="0"/>
        <v>0</v>
      </c>
      <c r="H17" s="36"/>
      <c r="I17" s="36"/>
      <c r="J17" s="36"/>
    </row>
    <row r="18" spans="1:10" x14ac:dyDescent="0.25">
      <c r="A18" s="41">
        <v>14</v>
      </c>
      <c r="B18" s="42" t="s">
        <v>33</v>
      </c>
      <c r="C18" s="43" t="s">
        <v>34</v>
      </c>
      <c r="D18" s="41"/>
      <c r="E18" s="35"/>
      <c r="F18" s="43">
        <v>600</v>
      </c>
      <c r="G18" s="45">
        <f t="shared" si="0"/>
        <v>0</v>
      </c>
      <c r="H18" s="36"/>
      <c r="I18" s="36"/>
      <c r="J18" s="36"/>
    </row>
    <row r="19" spans="1:10" x14ac:dyDescent="0.25">
      <c r="F19" s="46"/>
      <c r="G19" s="47">
        <f>SUM(G5:G18)</f>
        <v>0</v>
      </c>
    </row>
    <row r="22" spans="1:10" x14ac:dyDescent="0.25">
      <c r="B22" s="25" t="s">
        <v>46</v>
      </c>
      <c r="C22" s="26"/>
      <c r="D22" s="26"/>
      <c r="E22" s="1"/>
      <c r="F22" s="1"/>
      <c r="G22" s="1"/>
      <c r="H22" s="1"/>
      <c r="I22" s="2"/>
    </row>
    <row r="23" spans="1:10" x14ac:dyDescent="0.25">
      <c r="B23" s="4"/>
      <c r="C23" s="5"/>
      <c r="D23" s="6"/>
      <c r="E23" s="5"/>
      <c r="F23" s="7"/>
      <c r="G23" s="20"/>
      <c r="H23" s="20"/>
      <c r="I23" s="8"/>
    </row>
    <row r="24" spans="1:10" x14ac:dyDescent="0.25">
      <c r="B24" s="4"/>
      <c r="C24" s="5">
        <f>G19</f>
        <v>0</v>
      </c>
      <c r="D24" s="6" t="s">
        <v>41</v>
      </c>
      <c r="E24" s="5">
        <f>C24*0.23</f>
        <v>0</v>
      </c>
      <c r="F24" s="7">
        <v>0.23</v>
      </c>
      <c r="G24" s="27" t="s">
        <v>42</v>
      </c>
      <c r="H24" s="27"/>
      <c r="I24" s="8"/>
    </row>
    <row r="25" spans="1:10" x14ac:dyDescent="0.25">
      <c r="B25" s="4"/>
      <c r="C25" s="6"/>
      <c r="D25" s="6"/>
      <c r="E25" s="6"/>
      <c r="F25" s="6"/>
      <c r="G25" s="6"/>
      <c r="H25" s="9">
        <f>SUM(C24+E24)</f>
        <v>0</v>
      </c>
      <c r="I25" s="10" t="s">
        <v>43</v>
      </c>
    </row>
    <row r="26" spans="1:10" x14ac:dyDescent="0.25">
      <c r="B26" s="11"/>
      <c r="C26" s="12"/>
      <c r="D26" s="12"/>
      <c r="E26" s="12"/>
      <c r="F26" s="12"/>
      <c r="G26" s="12"/>
      <c r="H26" s="12"/>
      <c r="I26" s="13"/>
    </row>
    <row r="27" spans="1:10" x14ac:dyDescent="0.25">
      <c r="B27" s="28" t="s">
        <v>44</v>
      </c>
      <c r="C27" s="29"/>
      <c r="D27" s="29"/>
      <c r="E27" s="29"/>
      <c r="F27" s="29"/>
      <c r="G27" s="29"/>
      <c r="H27" s="29"/>
      <c r="I27" s="30"/>
    </row>
    <row r="28" spans="1:10" x14ac:dyDescent="0.25">
      <c r="B28" s="14"/>
      <c r="C28" s="15"/>
      <c r="D28" s="15"/>
      <c r="E28" s="15"/>
      <c r="F28" s="15"/>
      <c r="G28" s="15"/>
      <c r="H28" s="15"/>
      <c r="I28" s="16"/>
    </row>
    <row r="29" spans="1:10" x14ac:dyDescent="0.25">
      <c r="B29" s="21"/>
      <c r="C29" s="22"/>
      <c r="D29" s="22"/>
      <c r="E29" s="23"/>
      <c r="F29" s="23"/>
      <c r="G29" s="23"/>
      <c r="H29" s="23"/>
      <c r="I29" s="24"/>
    </row>
    <row r="30" spans="1:10" x14ac:dyDescent="0.25">
      <c r="B30" s="17"/>
      <c r="C30" s="18"/>
      <c r="D30" s="18"/>
      <c r="E30" s="18"/>
      <c r="F30" s="18"/>
      <c r="G30" s="18"/>
      <c r="H30" s="18"/>
      <c r="I30" s="19"/>
    </row>
    <row r="32" spans="1:10" x14ac:dyDescent="0.25">
      <c r="B32" s="31" t="s">
        <v>45</v>
      </c>
      <c r="C32" s="31"/>
      <c r="D32" s="31"/>
      <c r="E32" s="31"/>
      <c r="F32" s="31"/>
      <c r="G32" s="31"/>
      <c r="H32" s="31"/>
      <c r="I32" s="31"/>
    </row>
  </sheetData>
  <sheetProtection algorithmName="SHA-512" hashValue="CiQiDxlyBbfsMn6qAvpSph1liOk+zmLFAzR3o4+lKlmKigky3sInkbX7bfC/VlMtq/JokGXIHFxnqyl4+v01/w==" saltValue="Tvpw+SfQwKkcx3nn8yRP+w==" spinCount="100000" sheet="1" objects="1" scenarios="1"/>
  <mergeCells count="5">
    <mergeCell ref="H1:I1"/>
    <mergeCell ref="B22:D22"/>
    <mergeCell ref="G24:H24"/>
    <mergeCell ref="B27:I27"/>
    <mergeCell ref="B32:I32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ASzymoniak</dc:creator>
  <cp:lastModifiedBy>ASzymoniak</cp:lastModifiedBy>
  <cp:lastPrinted>2019-01-31T12:09:30Z</cp:lastPrinted>
  <dcterms:created xsi:type="dcterms:W3CDTF">2019-01-30T11:59:22Z</dcterms:created>
  <dcterms:modified xsi:type="dcterms:W3CDTF">2019-02-18T07:19:41Z</dcterms:modified>
</cp:coreProperties>
</file>