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ymoniak\Documents\ROK 2020\2. USZCZELNIACZE do Mercedesa, Mana, Solarisa\"/>
    </mc:Choice>
  </mc:AlternateContent>
  <xr:revisionPtr revIDLastSave="0" documentId="13_ncr:1_{76D52FA1-F55B-4F42-9231-BB237CA306DC}" xr6:coauthVersionLast="45" xr6:coauthVersionMax="45" xr10:uidLastSave="{00000000-0000-0000-0000-000000000000}"/>
  <bookViews>
    <workbookView xWindow="-120" yWindow="-120" windowWidth="29040" windowHeight="15840" xr2:uid="{5688C946-155A-4AA7-A475-B1CCBFB9493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F42" i="1" s="1"/>
  <c r="C41" i="1"/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 l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<sst xmlns="http://schemas.openxmlformats.org/spreadsheetml/2006/main" count="82" uniqueCount="80">
  <si>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</si>
  <si>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</si>
  <si>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</si>
  <si>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</si>
  <si>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</si>
  <si>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</si>
  <si>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</si>
  <si>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</si>
  <si>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</si>
  <si>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</si>
  <si>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</si>
  <si>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</si>
  <si>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</si>
  <si>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</si>
  <si>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</si>
  <si>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</si>
  <si>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</si>
  <si>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</si>
  <si>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</si>
  <si>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</si>
  <si>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</si>
  <si>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</si>
  <si>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</si>
  <si>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</si>
  <si>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</si>
  <si>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</si>
  <si>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</si>
  <si>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</si>
  <si>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</si>
  <si>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</si>
  <si>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</si>
  <si>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uszczelniacz                   90x120x12/9,5             </t>
  </si>
  <si>
    <t xml:space="preserve"> uszczelniacz                   75x95x10/9,5                </t>
  </si>
  <si>
    <t xml:space="preserve"> uszczelniacz                 120x140x13                    </t>
  </si>
  <si>
    <t xml:space="preserve"> uszczelniacz                 110x45x32                      </t>
  </si>
  <si>
    <t xml:space="preserve"> uszczelniacz                 130x170x17                    </t>
  </si>
  <si>
    <t xml:space="preserve">uszczelniacz                   72x105x19                    </t>
  </si>
  <si>
    <t xml:space="preserve">uszczelniacz                 100x130x13                                    </t>
  </si>
  <si>
    <t xml:space="preserve">uszczelniacz                 105x130x12                    </t>
  </si>
  <si>
    <t xml:space="preserve">uszczelniacz  z ABS    145x175x18/20               </t>
  </si>
  <si>
    <t xml:space="preserve">uszczelniacz                 135x175x15,5 /18           </t>
  </si>
  <si>
    <t xml:space="preserve">uszczelniacz                 90x125x12/19               </t>
  </si>
  <si>
    <t xml:space="preserve">uszczelniacz                 90x110x13                    </t>
  </si>
  <si>
    <t xml:space="preserve">uszczelniacz                132x160x10                   </t>
  </si>
  <si>
    <t xml:space="preserve">uszczelniacz                 95,2x146x16,5              </t>
  </si>
  <si>
    <t xml:space="preserve">uszczelniacz z ABS      132x172x12                  </t>
  </si>
  <si>
    <t xml:space="preserve">uszczelniacz                 70x81,5x6                    </t>
  </si>
  <si>
    <t xml:space="preserve">uszczelniacz                 100x140x15                   </t>
  </si>
  <si>
    <t xml:space="preserve">uszczelniacz                 90x105x11                   </t>
  </si>
  <si>
    <t xml:space="preserve">uszczelniacz                 145x175x16                  </t>
  </si>
  <si>
    <t xml:space="preserve">uszczelniacz                 110x130x13                  </t>
  </si>
  <si>
    <t xml:space="preserve">uszczelniacz                 145x175x13                  </t>
  </si>
  <si>
    <t xml:space="preserve">uszczelniacz                 72x105x13                   </t>
  </si>
  <si>
    <t xml:space="preserve">uszczelniacz                 105x140x13                 </t>
  </si>
  <si>
    <t xml:space="preserve">uszczelniacz                 135x175x18                 </t>
  </si>
  <si>
    <t xml:space="preserve">uszczelniacz                 106x125x8                   </t>
  </si>
  <si>
    <t xml:space="preserve">uszczelniacz                 100x130x13                 </t>
  </si>
  <si>
    <t xml:space="preserve">uszczelniacz                 125x150x10                 </t>
  </si>
  <si>
    <t xml:space="preserve">uszczelniacz                 90x125x12                   </t>
  </si>
  <si>
    <t xml:space="preserve">uszczelniacz                 125x150x12                 </t>
  </si>
  <si>
    <t xml:space="preserve">uszczelniacz                 127x150x12                 </t>
  </si>
  <si>
    <t xml:space="preserve">uszczelniacz                 106x12,5x8                   </t>
  </si>
  <si>
    <t>Nazwa przedmiotu zamówienia</t>
  </si>
  <si>
    <t>Lp.</t>
  </si>
  <si>
    <t>Cena netto za sztukę</t>
  </si>
  <si>
    <t>Ilość sztuk</t>
  </si>
  <si>
    <t>CENA NETTO</t>
  </si>
  <si>
    <t>Producent</t>
  </si>
  <si>
    <t>Nazwa handlowa wyrobu</t>
  </si>
  <si>
    <t>proszę wypełnić wyłącznie żółte pola</t>
  </si>
  <si>
    <t>Łączna wartość zamówienia</t>
  </si>
  <si>
    <t>netto</t>
  </si>
  <si>
    <t>podatek VAT 23%</t>
  </si>
  <si>
    <t>brutto</t>
  </si>
  <si>
    <t xml:space="preserve">brutto słownie: </t>
  </si>
  <si>
    <t>Ceny jednostkowe ustalone w wyniku przetargu są cenami ostatecznymi i nie podlegają zmianie w pierwszym roku obowiązywania umowy</t>
  </si>
  <si>
    <t>podpis i stanowisko uprawnionego przedstawiciela firmy</t>
  </si>
  <si>
    <t>Gwarancja w miesiącach: ….......</t>
  </si>
  <si>
    <t>ZAŁĄCZNIK Nr 1</t>
  </si>
  <si>
    <t>uszczelniacze ZF, Erling, Stefa, Corteco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</si>
</sst>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4" fontId="6" fillId="0" borderId="0" xfId="1" applyNumberFormat="1" applyFont="1" applyBorder="1" applyAlignment="1" applyProtection="1">
      <alignment horizontal="center"/>
    </xf>
    <xf numFmtId="0" fontId="0" fillId="2" borderId="6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164" fontId="1" fillId="0" borderId="1" xfId="0" applyNumberFormat="1" applyFont="1" applyBorder="1" applyProtection="1"/>
    <xf numFmtId="164" fontId="4" fillId="0" borderId="1" xfId="0" applyNumberFormat="1" applyFont="1" applyBorder="1" applyProtection="1"/>
    <xf numFmtId="0" fontId="6" fillId="0" borderId="3" xfId="0" applyFont="1" applyBorder="1" applyProtection="1"/>
    <xf numFmtId="0" fontId="6" fillId="0" borderId="4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8" fontId="0" fillId="0" borderId="0" xfId="0" applyNumberFormat="1" applyProtection="1"/>
    <xf numFmtId="9" fontId="0" fillId="0" borderId="0" xfId="0" applyNumberFormat="1" applyProtection="1"/>
    <xf numFmtId="0" fontId="0" fillId="0" borderId="7" xfId="0" applyBorder="1" applyProtection="1"/>
    <xf numFmtId="164" fontId="6" fillId="0" borderId="0" xfId="0" applyNumberFormat="1" applyFont="1" applyProtection="1"/>
    <xf numFmtId="8" fontId="6" fillId="0" borderId="0" xfId="0" applyNumberFormat="1" applyFont="1" applyProtection="1"/>
    <xf numFmtId="9" fontId="6" fillId="0" borderId="0" xfId="0" applyNumberFormat="1" applyFont="1" applyAlignment="1" applyProtection="1">
      <alignment horizontal="left"/>
    </xf>
    <xf numFmtId="8" fontId="8" fillId="0" borderId="0" xfId="0" applyNumberFormat="1" applyFont="1" applyProtection="1"/>
    <xf numFmtId="0" fontId="8" fillId="0" borderId="7" xfId="0" applyFont="1" applyBorder="1" applyProtection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10AA-B47E-4EF1-9D9A-18236970949B}">
  <dimension ref="A1:G53"/>
  <sheetViews>
    <sheetView tabSelected="1" workbookViewId="0">
      <selection activeCell="G36" sqref="G36"/>
    </sheetView>
  </sheetViews>
  <sheetFormatPr defaultRowHeight="15" x14ac:dyDescent="0.25"/>
  <cols>
    <col min="1" max="1" width="5" style="2" customWidth="1"/>
    <col min="2" max="2" width="37" style="2" customWidth="1"/>
    <col min="3" max="3" width="10.7109375" style="2" customWidth="1"/>
    <col min="4" max="4" width="17" style="2" customWidth="1"/>
    <col min="5" max="5" width="18.5703125" style="2" customWidth="1"/>
    <col min="6" max="6" width="14.28515625" style="2" customWidth="1"/>
    <col min="7" max="7" width="16" style="2" customWidth="1"/>
    <col min="8" max="16384" width="9.140625" style="2"/>
  </cols>
  <sheetData>
    <row r="1" spans="1:7" ht="25.5" customHeight="1" x14ac:dyDescent="0.25">
      <c r="B1" s="2" t="s">
        <v>79</v>
      </c>
      <c r="E1" s="14" t="s">
        <v>78</v>
      </c>
    </row>
    <row r="2" spans="1:7" ht="40.5" customHeight="1" x14ac:dyDescent="0.25">
      <c r="A2" s="25" t="s">
        <v>63</v>
      </c>
      <c r="B2" s="25" t="s">
        <v>62</v>
      </c>
      <c r="C2" s="26" t="s">
        <v>65</v>
      </c>
      <c r="D2" s="16" t="s">
        <v>64</v>
      </c>
      <c r="E2" s="25" t="s">
        <v>66</v>
      </c>
      <c r="F2" s="15" t="s">
        <v>67</v>
      </c>
      <c r="G2" s="16" t="s">
        <v>68</v>
      </c>
    </row>
    <row r="3" spans="1:7" x14ac:dyDescent="0.25">
      <c r="A3" s="27" t="s">
        <v>0</v>
      </c>
      <c r="B3" s="28" t="s">
        <v>35</v>
      </c>
      <c r="C3" s="29">
        <v>30</v>
      </c>
      <c r="D3" s="17">
        <v>0</v>
      </c>
      <c r="E3" s="32">
        <f t="shared" ref="E3:E10" si="0">C3*D3</f>
        <v>0</v>
      </c>
      <c r="F3" s="18"/>
      <c r="G3" s="18"/>
    </row>
    <row r="4" spans="1:7" x14ac:dyDescent="0.25">
      <c r="A4" s="30" t="s">
        <v>1</v>
      </c>
      <c r="B4" s="31" t="s">
        <v>34</v>
      </c>
      <c r="C4" s="29">
        <v>10</v>
      </c>
      <c r="D4" s="17">
        <v>0</v>
      </c>
      <c r="E4" s="32">
        <f t="shared" si="0"/>
        <v>0</v>
      </c>
      <c r="F4" s="18"/>
      <c r="G4" s="18"/>
    </row>
    <row r="5" spans="1:7" x14ac:dyDescent="0.25">
      <c r="A5" s="30" t="s">
        <v>2</v>
      </c>
      <c r="B5" s="31" t="s">
        <v>33</v>
      </c>
      <c r="C5" s="29">
        <v>30</v>
      </c>
      <c r="D5" s="17">
        <v>0</v>
      </c>
      <c r="E5" s="32">
        <f t="shared" si="0"/>
        <v>0</v>
      </c>
      <c r="F5" s="18"/>
      <c r="G5" s="18"/>
    </row>
    <row r="6" spans="1:7" x14ac:dyDescent="0.25">
      <c r="A6" s="30" t="s">
        <v>3</v>
      </c>
      <c r="B6" s="31" t="s">
        <v>32</v>
      </c>
      <c r="C6" s="29">
        <v>10</v>
      </c>
      <c r="D6" s="17">
        <v>0</v>
      </c>
      <c r="E6" s="32">
        <f t="shared" si="0"/>
        <v>0</v>
      </c>
      <c r="F6" s="18"/>
      <c r="G6" s="18"/>
    </row>
    <row r="7" spans="1:7" x14ac:dyDescent="0.25">
      <c r="A7" s="30" t="s">
        <v>4</v>
      </c>
      <c r="B7" s="31" t="s">
        <v>31</v>
      </c>
      <c r="C7" s="29">
        <v>10</v>
      </c>
      <c r="D7" s="17">
        <v>0</v>
      </c>
      <c r="E7" s="32">
        <f t="shared" si="0"/>
        <v>0</v>
      </c>
      <c r="F7" s="18"/>
      <c r="G7" s="18"/>
    </row>
    <row r="8" spans="1:7" x14ac:dyDescent="0.25">
      <c r="A8" s="30" t="s">
        <v>5</v>
      </c>
      <c r="B8" s="31" t="s">
        <v>36</v>
      </c>
      <c r="C8" s="29">
        <v>30</v>
      </c>
      <c r="D8" s="17">
        <v>0</v>
      </c>
      <c r="E8" s="32">
        <f t="shared" si="0"/>
        <v>0</v>
      </c>
      <c r="F8" s="18"/>
      <c r="G8" s="18"/>
    </row>
    <row r="9" spans="1:7" x14ac:dyDescent="0.25">
      <c r="A9" s="30" t="s">
        <v>6</v>
      </c>
      <c r="B9" s="31" t="s">
        <v>37</v>
      </c>
      <c r="C9" s="29">
        <v>80</v>
      </c>
      <c r="D9" s="17">
        <v>0</v>
      </c>
      <c r="E9" s="32">
        <f t="shared" si="0"/>
        <v>0</v>
      </c>
      <c r="F9" s="18"/>
      <c r="G9" s="18"/>
    </row>
    <row r="10" spans="1:7" x14ac:dyDescent="0.25">
      <c r="A10" s="30" t="s">
        <v>7</v>
      </c>
      <c r="B10" s="31" t="s">
        <v>38</v>
      </c>
      <c r="C10" s="29">
        <v>20</v>
      </c>
      <c r="D10" s="17">
        <v>0</v>
      </c>
      <c r="E10" s="32">
        <f t="shared" si="0"/>
        <v>0</v>
      </c>
      <c r="F10" s="18"/>
      <c r="G10" s="18"/>
    </row>
    <row r="11" spans="1:7" x14ac:dyDescent="0.25">
      <c r="A11" s="30" t="s">
        <v>8</v>
      </c>
      <c r="B11" s="31" t="s">
        <v>39</v>
      </c>
      <c r="C11" s="29">
        <v>170</v>
      </c>
      <c r="D11" s="17">
        <v>0</v>
      </c>
      <c r="E11" s="32">
        <f t="shared" ref="E11:E34" si="1">C11*D11</f>
        <v>0</v>
      </c>
      <c r="F11" s="18"/>
      <c r="G11" s="18"/>
    </row>
    <row r="12" spans="1:7" x14ac:dyDescent="0.25">
      <c r="A12" s="30" t="s">
        <v>9</v>
      </c>
      <c r="B12" s="31" t="s">
        <v>40</v>
      </c>
      <c r="C12" s="29">
        <v>40</v>
      </c>
      <c r="D12" s="17">
        <v>0</v>
      </c>
      <c r="E12" s="32">
        <f t="shared" si="1"/>
        <v>0</v>
      </c>
      <c r="F12" s="18"/>
      <c r="G12" s="18"/>
    </row>
    <row r="13" spans="1:7" x14ac:dyDescent="0.25">
      <c r="A13" s="30" t="s">
        <v>10</v>
      </c>
      <c r="B13" s="31" t="s">
        <v>41</v>
      </c>
      <c r="C13" s="29">
        <v>90</v>
      </c>
      <c r="D13" s="17">
        <v>0</v>
      </c>
      <c r="E13" s="32">
        <f t="shared" si="1"/>
        <v>0</v>
      </c>
      <c r="F13" s="18"/>
      <c r="G13" s="18"/>
    </row>
    <row r="14" spans="1:7" x14ac:dyDescent="0.25">
      <c r="A14" s="30" t="s">
        <v>11</v>
      </c>
      <c r="B14" s="31" t="s">
        <v>42</v>
      </c>
      <c r="C14" s="29">
        <v>10</v>
      </c>
      <c r="D14" s="17">
        <v>0</v>
      </c>
      <c r="E14" s="32">
        <f t="shared" si="1"/>
        <v>0</v>
      </c>
      <c r="F14" s="18"/>
      <c r="G14" s="18"/>
    </row>
    <row r="15" spans="1:7" x14ac:dyDescent="0.25">
      <c r="A15" s="30" t="s">
        <v>12</v>
      </c>
      <c r="B15" s="31" t="s">
        <v>43</v>
      </c>
      <c r="C15" s="29">
        <v>120</v>
      </c>
      <c r="D15" s="17">
        <v>0</v>
      </c>
      <c r="E15" s="32">
        <f t="shared" si="1"/>
        <v>0</v>
      </c>
      <c r="F15" s="18"/>
      <c r="G15" s="18"/>
    </row>
    <row r="16" spans="1:7" x14ac:dyDescent="0.25">
      <c r="A16" s="30" t="s">
        <v>13</v>
      </c>
      <c r="B16" s="31" t="s">
        <v>44</v>
      </c>
      <c r="C16" s="29">
        <v>6</v>
      </c>
      <c r="D16" s="17">
        <v>0</v>
      </c>
      <c r="E16" s="32">
        <f t="shared" si="1"/>
        <v>0</v>
      </c>
      <c r="F16" s="18"/>
      <c r="G16" s="18"/>
    </row>
    <row r="17" spans="1:7" x14ac:dyDescent="0.25">
      <c r="A17" s="30" t="s">
        <v>14</v>
      </c>
      <c r="B17" s="31" t="s">
        <v>45</v>
      </c>
      <c r="C17" s="29">
        <v>130</v>
      </c>
      <c r="D17" s="17">
        <v>0</v>
      </c>
      <c r="E17" s="32">
        <f t="shared" si="1"/>
        <v>0</v>
      </c>
      <c r="F17" s="18"/>
      <c r="G17" s="18"/>
    </row>
    <row r="18" spans="1:7" x14ac:dyDescent="0.25">
      <c r="A18" s="30" t="s">
        <v>15</v>
      </c>
      <c r="B18" s="31" t="s">
        <v>46</v>
      </c>
      <c r="C18" s="29">
        <v>120</v>
      </c>
      <c r="D18" s="17">
        <v>0</v>
      </c>
      <c r="E18" s="32">
        <f t="shared" si="1"/>
        <v>0</v>
      </c>
      <c r="F18" s="18"/>
      <c r="G18" s="18"/>
    </row>
    <row r="19" spans="1:7" x14ac:dyDescent="0.25">
      <c r="A19" s="30" t="s">
        <v>16</v>
      </c>
      <c r="B19" s="31" t="s">
        <v>47</v>
      </c>
      <c r="C19" s="29">
        <v>90</v>
      </c>
      <c r="D19" s="17">
        <v>0</v>
      </c>
      <c r="E19" s="32">
        <f t="shared" si="1"/>
        <v>0</v>
      </c>
      <c r="F19" s="18"/>
      <c r="G19" s="18"/>
    </row>
    <row r="20" spans="1:7" x14ac:dyDescent="0.25">
      <c r="A20" s="30" t="s">
        <v>17</v>
      </c>
      <c r="B20" s="31" t="s">
        <v>48</v>
      </c>
      <c r="C20" s="29">
        <v>10</v>
      </c>
      <c r="D20" s="17">
        <v>0</v>
      </c>
      <c r="E20" s="32">
        <f t="shared" si="1"/>
        <v>0</v>
      </c>
      <c r="F20" s="18"/>
      <c r="G20" s="18"/>
    </row>
    <row r="21" spans="1:7" x14ac:dyDescent="0.25">
      <c r="A21" s="30" t="s">
        <v>17</v>
      </c>
      <c r="B21" s="31" t="s">
        <v>49</v>
      </c>
      <c r="C21" s="29">
        <v>10</v>
      </c>
      <c r="D21" s="17">
        <v>0</v>
      </c>
      <c r="E21" s="32">
        <f t="shared" si="1"/>
        <v>0</v>
      </c>
      <c r="F21" s="18"/>
      <c r="G21" s="18"/>
    </row>
    <row r="22" spans="1:7" x14ac:dyDescent="0.25">
      <c r="A22" s="30" t="s">
        <v>18</v>
      </c>
      <c r="B22" s="31" t="s">
        <v>50</v>
      </c>
      <c r="C22" s="29">
        <v>18</v>
      </c>
      <c r="D22" s="17">
        <v>0</v>
      </c>
      <c r="E22" s="32">
        <f t="shared" si="1"/>
        <v>0</v>
      </c>
      <c r="F22" s="18"/>
      <c r="G22" s="18"/>
    </row>
    <row r="23" spans="1:7" x14ac:dyDescent="0.25">
      <c r="A23" s="30" t="s">
        <v>19</v>
      </c>
      <c r="B23" s="31" t="s">
        <v>51</v>
      </c>
      <c r="C23" s="29">
        <v>10</v>
      </c>
      <c r="D23" s="17">
        <v>0</v>
      </c>
      <c r="E23" s="32">
        <f t="shared" si="1"/>
        <v>0</v>
      </c>
      <c r="F23" s="18"/>
      <c r="G23" s="18"/>
    </row>
    <row r="24" spans="1:7" x14ac:dyDescent="0.25">
      <c r="A24" s="30" t="s">
        <v>20</v>
      </c>
      <c r="B24" s="31" t="s">
        <v>61</v>
      </c>
      <c r="C24" s="29">
        <v>10</v>
      </c>
      <c r="D24" s="17">
        <v>0</v>
      </c>
      <c r="E24" s="32">
        <f t="shared" si="1"/>
        <v>0</v>
      </c>
      <c r="F24" s="18"/>
      <c r="G24" s="18"/>
    </row>
    <row r="25" spans="1:7" x14ac:dyDescent="0.25">
      <c r="A25" s="30" t="s">
        <v>21</v>
      </c>
      <c r="B25" s="31" t="s">
        <v>52</v>
      </c>
      <c r="C25" s="29">
        <v>10</v>
      </c>
      <c r="D25" s="17">
        <v>0</v>
      </c>
      <c r="E25" s="32">
        <f t="shared" si="1"/>
        <v>0</v>
      </c>
      <c r="F25" s="18"/>
      <c r="G25" s="18"/>
    </row>
    <row r="26" spans="1:7" x14ac:dyDescent="0.25">
      <c r="A26" s="30" t="s">
        <v>22</v>
      </c>
      <c r="B26" s="31" t="s">
        <v>53</v>
      </c>
      <c r="C26" s="29">
        <v>40</v>
      </c>
      <c r="D26" s="17">
        <v>0</v>
      </c>
      <c r="E26" s="32">
        <f t="shared" si="1"/>
        <v>0</v>
      </c>
      <c r="F26" s="18"/>
      <c r="G26" s="18"/>
    </row>
    <row r="27" spans="1:7" x14ac:dyDescent="0.25">
      <c r="A27" s="30" t="s">
        <v>23</v>
      </c>
      <c r="B27" s="31" t="s">
        <v>54</v>
      </c>
      <c r="C27" s="29">
        <v>20</v>
      </c>
      <c r="D27" s="17">
        <v>0</v>
      </c>
      <c r="E27" s="32">
        <f t="shared" si="1"/>
        <v>0</v>
      </c>
      <c r="F27" s="18"/>
      <c r="G27" s="18"/>
    </row>
    <row r="28" spans="1:7" x14ac:dyDescent="0.25">
      <c r="A28" s="30" t="s">
        <v>24</v>
      </c>
      <c r="B28" s="31" t="s">
        <v>55</v>
      </c>
      <c r="C28" s="29">
        <v>10</v>
      </c>
      <c r="D28" s="17">
        <v>0</v>
      </c>
      <c r="E28" s="32">
        <f t="shared" si="1"/>
        <v>0</v>
      </c>
      <c r="F28" s="18"/>
      <c r="G28" s="18"/>
    </row>
    <row r="29" spans="1:7" x14ac:dyDescent="0.25">
      <c r="A29" s="30" t="s">
        <v>25</v>
      </c>
      <c r="B29" s="31" t="s">
        <v>56</v>
      </c>
      <c r="C29" s="29">
        <v>15</v>
      </c>
      <c r="D29" s="17">
        <v>0</v>
      </c>
      <c r="E29" s="32">
        <f t="shared" si="1"/>
        <v>0</v>
      </c>
      <c r="F29" s="18"/>
      <c r="G29" s="18"/>
    </row>
    <row r="30" spans="1:7" x14ac:dyDescent="0.25">
      <c r="A30" s="30" t="s">
        <v>26</v>
      </c>
      <c r="B30" s="31" t="s">
        <v>57</v>
      </c>
      <c r="C30" s="29">
        <v>10</v>
      </c>
      <c r="D30" s="17">
        <v>0</v>
      </c>
      <c r="E30" s="32">
        <f t="shared" si="1"/>
        <v>0</v>
      </c>
      <c r="F30" s="18"/>
      <c r="G30" s="18"/>
    </row>
    <row r="31" spans="1:7" x14ac:dyDescent="0.25">
      <c r="A31" s="30" t="s">
        <v>27</v>
      </c>
      <c r="B31" s="31" t="s">
        <v>58</v>
      </c>
      <c r="C31" s="29">
        <v>20</v>
      </c>
      <c r="D31" s="17">
        <v>0</v>
      </c>
      <c r="E31" s="32">
        <f t="shared" si="1"/>
        <v>0</v>
      </c>
      <c r="F31" s="18"/>
      <c r="G31" s="18"/>
    </row>
    <row r="32" spans="1:7" x14ac:dyDescent="0.25">
      <c r="A32" s="30" t="s">
        <v>28</v>
      </c>
      <c r="B32" s="31" t="s">
        <v>53</v>
      </c>
      <c r="C32" s="29">
        <v>50</v>
      </c>
      <c r="D32" s="17">
        <v>0</v>
      </c>
      <c r="E32" s="32">
        <f t="shared" si="1"/>
        <v>0</v>
      </c>
      <c r="F32" s="18"/>
      <c r="G32" s="18"/>
    </row>
    <row r="33" spans="1:7" x14ac:dyDescent="0.25">
      <c r="A33" s="30" t="s">
        <v>29</v>
      </c>
      <c r="B33" s="31" t="s">
        <v>59</v>
      </c>
      <c r="C33" s="29">
        <v>10</v>
      </c>
      <c r="D33" s="17">
        <v>0</v>
      </c>
      <c r="E33" s="32">
        <f t="shared" si="1"/>
        <v>0</v>
      </c>
      <c r="F33" s="18"/>
      <c r="G33" s="18"/>
    </row>
    <row r="34" spans="1:7" x14ac:dyDescent="0.25">
      <c r="A34" s="30" t="s">
        <v>30</v>
      </c>
      <c r="B34" s="31" t="s">
        <v>60</v>
      </c>
      <c r="C34" s="29">
        <v>10</v>
      </c>
      <c r="D34" s="17">
        <v>0</v>
      </c>
      <c r="E34" s="32">
        <f t="shared" si="1"/>
        <v>0</v>
      </c>
      <c r="F34" s="18"/>
      <c r="G34" s="18"/>
    </row>
    <row r="35" spans="1:7" x14ac:dyDescent="0.25">
      <c r="E35" s="33">
        <f>SUM(E3:E34)</f>
        <v>0</v>
      </c>
    </row>
    <row r="37" spans="1:7" x14ac:dyDescent="0.25">
      <c r="B37" s="1" t="s">
        <v>69</v>
      </c>
    </row>
    <row r="38" spans="1:7" ht="15.75" thickBot="1" x14ac:dyDescent="0.3"/>
    <row r="39" spans="1:7" x14ac:dyDescent="0.25">
      <c r="B39" s="34" t="s">
        <v>70</v>
      </c>
      <c r="C39" s="35"/>
      <c r="D39" s="36"/>
      <c r="E39" s="36"/>
      <c r="F39" s="36"/>
      <c r="G39" s="37"/>
    </row>
    <row r="40" spans="1:7" x14ac:dyDescent="0.25">
      <c r="B40" s="38"/>
      <c r="C40" s="39"/>
      <c r="D40" s="40"/>
      <c r="E40" s="41"/>
      <c r="F40" s="39"/>
      <c r="G40" s="42"/>
    </row>
    <row r="41" spans="1:7" x14ac:dyDescent="0.25">
      <c r="B41" s="38"/>
      <c r="C41" s="43">
        <f>E35</f>
        <v>0</v>
      </c>
      <c r="D41" s="44" t="s">
        <v>71</v>
      </c>
      <c r="E41" s="3">
        <f>C41*0.23</f>
        <v>0</v>
      </c>
      <c r="F41" s="45" t="s">
        <v>72</v>
      </c>
      <c r="G41" s="42"/>
    </row>
    <row r="42" spans="1:7" ht="15.75" x14ac:dyDescent="0.25">
      <c r="B42" s="38"/>
      <c r="C42" s="39"/>
      <c r="D42" s="39"/>
      <c r="E42" s="39"/>
      <c r="F42" s="46">
        <f>SUM(C41,E41)</f>
        <v>0</v>
      </c>
      <c r="G42" s="47" t="s">
        <v>73</v>
      </c>
    </row>
    <row r="43" spans="1:7" x14ac:dyDescent="0.25">
      <c r="B43" s="38"/>
      <c r="C43" s="39"/>
      <c r="D43" s="39"/>
      <c r="E43" s="39"/>
      <c r="F43" s="39"/>
      <c r="G43" s="42"/>
    </row>
    <row r="44" spans="1:7" x14ac:dyDescent="0.25">
      <c r="B44" s="11" t="s">
        <v>74</v>
      </c>
      <c r="C44" s="12"/>
      <c r="D44" s="12"/>
      <c r="E44" s="12"/>
      <c r="F44" s="12"/>
      <c r="G44" s="13"/>
    </row>
    <row r="45" spans="1:7" x14ac:dyDescent="0.25">
      <c r="B45" s="4"/>
      <c r="C45" s="5"/>
      <c r="D45" s="5"/>
      <c r="E45" s="5"/>
      <c r="F45" s="5"/>
      <c r="G45" s="6"/>
    </row>
    <row r="46" spans="1:7" x14ac:dyDescent="0.25">
      <c r="B46" s="7"/>
      <c r="C46" s="8"/>
      <c r="D46" s="9"/>
      <c r="E46" s="9"/>
      <c r="F46" s="9"/>
      <c r="G46" s="10"/>
    </row>
    <row r="48" spans="1:7" s="19" customFormat="1" ht="31.5" customHeight="1" x14ac:dyDescent="0.25">
      <c r="B48" s="20" t="s">
        <v>75</v>
      </c>
      <c r="C48" s="20"/>
      <c r="D48" s="20"/>
      <c r="E48" s="20"/>
      <c r="F48" s="20"/>
    </row>
    <row r="50" spans="2:7" x14ac:dyDescent="0.25">
      <c r="B50" s="21" t="s">
        <v>77</v>
      </c>
    </row>
    <row r="52" spans="2:7" ht="42.75" customHeight="1" x14ac:dyDescent="0.25">
      <c r="F52" s="22"/>
      <c r="G52" s="23"/>
    </row>
    <row r="53" spans="2:7" ht="31.5" customHeight="1" x14ac:dyDescent="0.25">
      <c r="F53" s="24" t="s">
        <v>76</v>
      </c>
      <c r="G53" s="24"/>
    </row>
  </sheetData>
  <sheetProtection algorithmName="SHA-512" hashValue="uBJbs81G3aAxJ7MJP1bfFDIl4kQgR9gZW2vHGhoY/UUCRVIJqG7KEUag79EJt7QX6KsEBBosm55q5zMViLVnNQ==" saltValue="a3cW76aFeN2lg02cOI7XMQ==" spinCount="100000" sheet="1" objects="1" scenarios="1"/>
  <mergeCells count="5">
    <mergeCell ref="B39:C39"/>
    <mergeCell ref="B44:G44"/>
    <mergeCell ref="B48:F48"/>
    <mergeCell ref="F52:G52"/>
    <mergeCell ref="F53:G5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ASzymoniak</dc:creator>
  <cp:lastModifiedBy>ASzymoniak</cp:lastModifiedBy>
  <dcterms:created xsi:type="dcterms:W3CDTF">2020-02-07T12:19:44Z</dcterms:created>
  <dcterms:modified xsi:type="dcterms:W3CDTF">2020-02-17T07:13:53Z</dcterms:modified>
</cp:coreProperties>
</file>